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'BS'!$A$1:$F$49</definedName>
    <definedName name="_xlnm.Print_Area" localSheetId="3">'CFS'!$A$1:$F$49</definedName>
    <definedName name="_xlnm.Print_Area" localSheetId="2">'IS'!$A$1:$G$40</definedName>
    <definedName name="_xlnm.Print_Area" localSheetId="1">'SOCE'!$A$1:$F$43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<sst xmlns="http://schemas.openxmlformats.org/spreadsheetml/2006/main" count="201" uniqueCount="126">
  <si>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</si>
  <si>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</si>
  <si>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</si>
  <si>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</si>
  <si>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</si>
  <si>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</si>
  <si>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30.06.2004</t>
  </si>
  <si>
    <t>30.09.2004</t>
  </si>
  <si>
    <t>31.12.2004</t>
  </si>
  <si>
    <t>Property, plant and equipment</t>
  </si>
  <si>
    <t/>
  </si>
  <si>
    <t>CURRENT ASSETS</t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</si>
  <si>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</si>
  <si>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</si>
  <si>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</si>
  <si>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</si>
  <si>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</si>
  <si>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>CURRENT LIABILITIES</t>
  </si>
  <si>
    <t xml:space="preserve">  Trade payables</t>
  </si>
  <si>
    <t xml:space="preserve">  Amount due to directors</t>
  </si>
  <si>
    <t xml:space="preserve">  Other payables and accruals</t>
  </si>
  <si>
    <t xml:space="preserve">  Short-term borrowings</t>
  </si>
  <si>
    <t>Net Current Assets</t>
  </si>
  <si>
    <t>Long term and deferred liabilities</t>
  </si>
  <si>
    <t xml:space="preserve">  Deferred taxation</t>
  </si>
  <si>
    <t xml:space="preserve">  Provision for staff gratuity</t>
  </si>
  <si>
    <t>Share capital</t>
  </si>
  <si>
    <t>Retained profits</t>
  </si>
  <si>
    <t>Net Tangible assets per share (RM)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</si>
  <si>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</si>
  <si>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</si>
  <si>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</si>
  <si>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</si>
  <si>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</si>
  <si>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</si>
  <si>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</si>
  <si>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</si>
  <si>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</si>
  <si>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Balance as at 01.01.2003</t>
  </si>
  <si>
    <t>Net profit for the year</t>
  </si>
  <si>
    <t>Currency translation differences</t>
  </si>
  <si>
    <t>Balance as at 31.12.2003</t>
  </si>
  <si>
    <t>Net profit for the period</t>
  </si>
  <si>
    <t>(The Condensed Consolidated Statement Of Changes In Equity should be read in conjunction with</t>
  </si>
  <si>
    <t>Balance as at 30.06.2004</t>
  </si>
  <si>
    <t>Balance as at 31.12.2004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</si>
  <si>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</si>
  <si>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</si>
  <si>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</si>
  <si>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</si>
  <si>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</si>
  <si>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</si>
  <si>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</si>
  <si>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</si>
  <si>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</si>
  <si>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</si>
  <si>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</si>
  <si>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</si>
  <si>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</si>
  <si>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</si>
  <si>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</si>
  <si>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</si>
  <si>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</si>
  <si>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</si>
  <si>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</si>
  <si>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</si>
  <si>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Basic earnings per share (sen)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</si>
  <si>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</si>
  <si>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</si>
  <si>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</si>
  <si>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</si>
  <si>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</si>
  <si>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</si>
  <si>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</si>
  <si>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</si>
  <si>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Operating profit before working capital changes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</si>
  <si>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</si>
  <si>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</si>
  <si>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</si>
  <si>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</si>
  <si>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</si>
  <si>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</si>
  <si>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</si>
  <si>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</si>
  <si>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</si>
  <si>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</si>
  <si>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</si>
  <si>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</si>
  <si>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Proceeds from short-term borrowings</t>
  </si>
  <si>
    <t>Prepayment of short-term borrowings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</si>
  <si>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</si>
  <si>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</si>
  <si>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</si>
  <si>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</si>
  <si>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</si>
  <si>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</si>
  <si>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</si>
  <si>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</si>
  <si>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30.06.2005</t>
  </si>
  <si>
    <t xml:space="preserve">     the Annual  Financial Report for the year ended 31.12.2004)</t>
  </si>
  <si>
    <t>Property, Plant and equipment written off</t>
  </si>
  <si>
    <t>Tax refund</t>
  </si>
  <si>
    <t>Cash flows generated from/(used in) investing activities</t>
  </si>
  <si>
    <t>Advances to subsidiary</t>
  </si>
  <si>
    <t>Investment in joint venture</t>
  </si>
  <si>
    <t xml:space="preserve">Dividend paid </t>
  </si>
  <si>
    <t>Foreign exchange differences on opening balance</t>
  </si>
  <si>
    <t>Staff costs (inclusive of Directors' remuneration)</t>
  </si>
  <si>
    <t>Operating profits</t>
  </si>
  <si>
    <t>Finance cost</t>
  </si>
  <si>
    <t xml:space="preserve">     Financial Report for the year ended 31.12.2004)</t>
  </si>
  <si>
    <t>Balance as at 01.01.2004</t>
  </si>
  <si>
    <t xml:space="preserve">Issue of shares                                       </t>
  </si>
  <si>
    <t>Dividends</t>
  </si>
  <si>
    <t>FOR THE SECOND QUARTER ENDED 30.06.2005</t>
  </si>
  <si>
    <t>(The figures for the period ended 30.06.2005 have not been audited)</t>
  </si>
  <si>
    <t>Balance as at 30.06.2005</t>
  </si>
  <si>
    <t>LONG TERM ASSETS</t>
  </si>
  <si>
    <t xml:space="preserve">Investment in Joint Venture </t>
  </si>
  <si>
    <t xml:space="preserve">  Cash and bank equivalents</t>
  </si>
  <si>
    <t xml:space="preserve">  Tax payable</t>
  </si>
  <si>
    <t>Financed by :</t>
  </si>
  <si>
    <t>Shareholder's funds</t>
  </si>
  <si>
    <t xml:space="preserve">Net profit for the period </t>
  </si>
  <si>
    <t xml:space="preserve">Cash and cash equivalents at end of the period </t>
  </si>
  <si>
    <t>AS AT 30.06.2005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</si>
</sst>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dd\-mmm\-yy_)"/>
    <numFmt numFmtId="173" formatCode="0_)"/>
    <numFmt numFmtId="174" formatCode="0.0000_)"/>
    <numFmt numFmtId="175" formatCode="#,##0.0000_);\(#,##0.0000\)"/>
    <numFmt numFmtId="176" formatCode="0.00_);\(0.00\)"/>
    <numFmt numFmtId="177" formatCode="[$-409]dddd\,\ mmmm\ dd\,\ yyyy"/>
    <numFmt numFmtId="178" formatCode="[$-409]h:mm:ss\ AM/PM"/>
    <numFmt numFmtId="179" formatCode="[$-F400]h:mm:ss\ AM/PM"/>
    <numFmt numFmtId="180" formatCode="[$-409]d\-mmm\-yy;@"/>
    <numFmt numFmtId="181" formatCode="#,##0.0_);\(#,##0.0\)"/>
    <numFmt numFmtId="182" formatCode="#,##0.000_);\(#,##0.0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#,##0.00000_);\(#,##0.00000\)"/>
    <numFmt numFmtId="195" formatCode="#,##0.000000_);\(#,##0.000000\)"/>
    <numFmt numFmtId="196" formatCode="_(* #,##0.0_);_(* \(#,##0.0\);_(* &quot;-&quot;?_);_(@_)"/>
    <numFmt numFmtId="197" formatCode="_(* #,##0.00000_);_(* \(#,##0.0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_(* #,##0.00000000000_);_(* \(#,##0.00000000000\);_(* &quot;-&quot;??_);_(@_)"/>
  </numFmts>
  <fonts count="13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9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18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84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184" fontId="5" fillId="0" borderId="0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"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0" xfId="0" applyFont="1" applyBorder="1" applyAlignment="1" quotePrefix="1">
      <alignment/>
    </xf>
    <xf numFmtId="184" fontId="6" fillId="0" borderId="0" xfId="0" applyNumberFormat="1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184" fontId="6" fillId="0" borderId="1" xfId="0" applyNumberFormat="1" applyFont="1" applyBorder="1" applyAlignment="1">
      <alignment/>
    </xf>
    <xf numFmtId="37" fontId="6" fillId="0" borderId="0" xfId="0" applyFont="1" applyAlignment="1" applyProtection="1">
      <alignment horizontal="left"/>
      <protection locked="0"/>
    </xf>
    <xf numFmtId="43" fontId="6" fillId="0" borderId="0" xfId="0" applyNumberFormat="1" applyFont="1" applyAlignment="1" applyProtection="1">
      <alignment horizontal="right"/>
      <protection locked="0"/>
    </xf>
    <xf numFmtId="184" fontId="6" fillId="0" borderId="0" xfId="0" applyNumberFormat="1" applyFont="1" applyAlignment="1" applyProtection="1">
      <alignment horizontal="righ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/>
    </xf>
    <xf numFmtId="37" fontId="6" fillId="0" borderId="2" xfId="0" applyNumberFormat="1" applyFont="1" applyBorder="1" applyAlignment="1" applyProtection="1">
      <alignment horizontal="left"/>
      <protection locked="0"/>
    </xf>
    <xf numFmtId="184" fontId="6" fillId="0" borderId="2" xfId="0" applyNumberFormat="1" applyFont="1" applyBorder="1" applyAlignment="1" applyProtection="1">
      <alignment horizontal="left"/>
      <protection locked="0"/>
    </xf>
    <xf numFmtId="43" fontId="6" fillId="0" borderId="0" xfId="0" applyNumberFormat="1" applyFont="1" applyBorder="1" applyAlignment="1" applyProtection="1">
      <alignment horizontal="left"/>
      <protection locked="0"/>
    </xf>
    <xf numFmtId="37" fontId="6" fillId="0" borderId="3" xfId="0" applyNumberFormat="1" applyFont="1" applyBorder="1" applyAlignment="1" applyProtection="1">
      <alignment horizontal="right"/>
      <protection locked="0"/>
    </xf>
    <xf numFmtId="184" fontId="6" fillId="0" borderId="3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left"/>
      <protection/>
    </xf>
    <xf numFmtId="184" fontId="6" fillId="0" borderId="3" xfId="0" applyNumberFormat="1" applyFont="1" applyBorder="1" applyAlignment="1" applyProtection="1">
      <alignment/>
      <protection locked="0"/>
    </xf>
    <xf numFmtId="37" fontId="6" fillId="0" borderId="0" xfId="0" applyFont="1" applyAlignment="1" quotePrefix="1">
      <alignment/>
    </xf>
    <xf numFmtId="184" fontId="6" fillId="0" borderId="4" xfId="0" applyNumberFormat="1" applyFont="1" applyBorder="1" applyAlignment="1" applyProtection="1">
      <alignment/>
      <protection locked="0"/>
    </xf>
    <xf numFmtId="37" fontId="6" fillId="0" borderId="3" xfId="0" applyNumberFormat="1" applyFont="1" applyBorder="1" applyAlignment="1" applyProtection="1">
      <alignment horizontal="left"/>
      <protection locked="0"/>
    </xf>
    <xf numFmtId="184" fontId="6" fillId="0" borderId="3" xfId="0" applyNumberFormat="1" applyFont="1" applyBorder="1" applyAlignment="1" applyProtection="1">
      <alignment horizontal="left"/>
      <protection locked="0"/>
    </xf>
    <xf numFmtId="41" fontId="6" fillId="0" borderId="3" xfId="0" applyNumberFormat="1" applyFont="1" applyBorder="1" applyAlignment="1" applyProtection="1">
      <alignment horizontal="right"/>
      <protection locked="0"/>
    </xf>
    <xf numFmtId="184" fontId="6" fillId="0" borderId="5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184" fontId="6" fillId="0" borderId="2" xfId="0" applyNumberFormat="1" applyFont="1" applyBorder="1" applyAlignment="1" applyProtection="1">
      <alignment/>
      <protection locked="0"/>
    </xf>
    <xf numFmtId="37" fontId="6" fillId="0" borderId="6" xfId="0" applyNumberFormat="1" applyFont="1" applyBorder="1" applyAlignment="1" applyProtection="1">
      <alignment horizontal="right"/>
      <protection locked="0"/>
    </xf>
    <xf numFmtId="184" fontId="6" fillId="0" borderId="6" xfId="0" applyNumberFormat="1" applyFont="1" applyBorder="1" applyAlignment="1" applyProtection="1">
      <alignment/>
      <protection locked="0"/>
    </xf>
    <xf numFmtId="184" fontId="6" fillId="0" borderId="7" xfId="0" applyNumberFormat="1" applyFont="1" applyBorder="1" applyAlignment="1" applyProtection="1">
      <alignment/>
      <protection locked="0"/>
    </xf>
    <xf numFmtId="184" fontId="6" fillId="0" borderId="8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184" fontId="6" fillId="0" borderId="0" xfId="0" applyNumberFormat="1" applyFont="1" applyAlignment="1" applyProtection="1">
      <alignment horizontal="left"/>
      <protection locked="0"/>
    </xf>
    <xf numFmtId="43" fontId="6" fillId="0" borderId="0" xfId="0" applyNumberFormat="1" applyFont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43" fontId="6" fillId="0" borderId="0" xfId="15" applyFont="1" applyAlignment="1">
      <alignment/>
    </xf>
    <xf numFmtId="184" fontId="6" fillId="0" borderId="0" xfId="15" applyNumberFormat="1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 quotePrefix="1">
      <alignment/>
    </xf>
    <xf numFmtId="41" fontId="6" fillId="0" borderId="0" xfId="0" applyNumberFormat="1" applyFont="1" applyAlignment="1">
      <alignment/>
    </xf>
    <xf numFmtId="41" fontId="5" fillId="0" borderId="0" xfId="15" applyNumberFormat="1" applyFont="1" applyAlignment="1">
      <alignment horizontal="center"/>
    </xf>
    <xf numFmtId="41" fontId="6" fillId="0" borderId="0" xfId="15" applyNumberFormat="1" applyFont="1" applyAlignment="1">
      <alignment/>
    </xf>
    <xf numFmtId="184" fontId="6" fillId="0" borderId="1" xfId="15" applyNumberFormat="1" applyFont="1" applyBorder="1" applyAlignment="1">
      <alignment/>
    </xf>
    <xf numFmtId="41" fontId="6" fillId="0" borderId="0" xfId="15" applyNumberFormat="1" applyFont="1" applyAlignment="1">
      <alignment horizontal="center"/>
    </xf>
    <xf numFmtId="41" fontId="6" fillId="0" borderId="1" xfId="15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80" fontId="6" fillId="0" borderId="0" xfId="15" applyNumberFormat="1" applyFont="1" applyAlignment="1">
      <alignment/>
    </xf>
    <xf numFmtId="43" fontId="6" fillId="0" borderId="0" xfId="15" applyFont="1" applyBorder="1" applyAlignment="1">
      <alignment horizontal="right"/>
    </xf>
    <xf numFmtId="43" fontId="5" fillId="0" borderId="0" xfId="15" applyFont="1" applyAlignment="1">
      <alignment horizontal="center"/>
    </xf>
    <xf numFmtId="43" fontId="6" fillId="0" borderId="0" xfId="15" applyFont="1" applyAlignment="1">
      <alignment horizontal="center"/>
    </xf>
    <xf numFmtId="41" fontId="5" fillId="0" borderId="0" xfId="0" applyNumberFormat="1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6" fillId="0" borderId="1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6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3" xfId="0" applyNumberFormat="1" applyFont="1" applyBorder="1" applyAlignment="1">
      <alignment horizontal="center"/>
    </xf>
    <xf numFmtId="41" fontId="6" fillId="0" borderId="6" xfId="0" applyNumberFormat="1" applyFont="1" applyBorder="1" applyAlignment="1">
      <alignment horizontal="center"/>
    </xf>
    <xf numFmtId="41" fontId="6" fillId="0" borderId="6" xfId="0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3" fontId="6" fillId="0" borderId="0" xfId="15" applyFont="1" applyBorder="1" applyAlignment="1">
      <alignment/>
    </xf>
    <xf numFmtId="43" fontId="6" fillId="0" borderId="0" xfId="0" applyNumberFormat="1" applyFont="1" applyBorder="1" applyAlignment="1" applyProtection="1">
      <alignment horizontal="right"/>
      <protection locked="0"/>
    </xf>
    <xf numFmtId="37" fontId="6" fillId="0" borderId="4" xfId="0" applyNumberFormat="1" applyFont="1" applyBorder="1" applyAlignment="1" applyProtection="1">
      <alignment/>
      <protection locked="0"/>
    </xf>
    <xf numFmtId="37" fontId="6" fillId="0" borderId="5" xfId="0" applyNumberFormat="1" applyFont="1" applyBorder="1" applyAlignment="1" applyProtection="1">
      <alignment/>
      <protection locked="0"/>
    </xf>
    <xf numFmtId="37" fontId="6" fillId="0" borderId="8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>
      <alignment/>
    </xf>
    <xf numFmtId="41" fontId="6" fillId="0" borderId="8" xfId="15" applyNumberFormat="1" applyFont="1" applyBorder="1" applyAlignment="1">
      <alignment/>
    </xf>
    <xf numFmtId="41" fontId="6" fillId="0" borderId="8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37" fontId="10" fillId="0" borderId="0" xfId="0" applyFont="1" applyAlignment="1" applyProtection="1">
      <alignment horizontal="center"/>
      <protection locked="0"/>
    </xf>
    <xf numFmtId="37" fontId="10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0"/>
  <sheetViews>
    <sheetView view="pageBreakPreview" zoomScaleSheetLayoutView="100" workbookViewId="0" topLeftCell="A1">
      <selection activeCell="A9" sqref="A9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4" customWidth="1"/>
    <col min="5" max="5" width="12.77734375" style="5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ht="15" customHeight="1">
      <c r="A4" s="1" t="s">
        <v>125</v>
      </c>
    </row>
    <row r="5" spans="1:7" ht="15" customHeight="1">
      <c r="A5" s="1"/>
      <c r="C5" s="6" t="s">
        <v>3</v>
      </c>
      <c r="D5" s="8"/>
      <c r="E5" s="7" t="s">
        <v>4</v>
      </c>
      <c r="G5" s="9"/>
    </row>
    <row r="6" spans="1:7" ht="15" customHeight="1">
      <c r="A6" s="1"/>
      <c r="C6" s="10" t="s">
        <v>5</v>
      </c>
      <c r="D6" s="8"/>
      <c r="E6" s="7" t="s">
        <v>5</v>
      </c>
      <c r="G6" s="9"/>
    </row>
    <row r="7" spans="1:5" ht="15" customHeight="1">
      <c r="A7" s="11"/>
      <c r="B7" s="12"/>
      <c r="C7" s="6" t="s">
        <v>98</v>
      </c>
      <c r="D7" s="13"/>
      <c r="E7" s="7" t="s">
        <v>8</v>
      </c>
    </row>
    <row r="8" spans="1:5" ht="15" customHeight="1">
      <c r="A8" s="11"/>
      <c r="B8" s="12"/>
      <c r="C8" s="15" t="s">
        <v>97</v>
      </c>
      <c r="E8" s="15" t="s">
        <v>97</v>
      </c>
    </row>
    <row r="9" spans="1:5" ht="15" customHeight="1">
      <c r="A9" s="14" t="s">
        <v>117</v>
      </c>
      <c r="C9" s="15"/>
      <c r="E9" s="15"/>
    </row>
    <row r="10" spans="1:6" s="17" customFormat="1" ht="15" customHeight="1">
      <c r="A10" s="16" t="s">
        <v>9</v>
      </c>
      <c r="C10" s="17">
        <v>10591</v>
      </c>
      <c r="D10" s="18"/>
      <c r="E10" s="5">
        <v>10130</v>
      </c>
      <c r="F10" s="19" t="s">
        <v>10</v>
      </c>
    </row>
    <row r="11" spans="1:7" s="17" customFormat="1" ht="15" customHeight="1">
      <c r="A11" s="16" t="s">
        <v>118</v>
      </c>
      <c r="C11" s="22">
        <v>10817</v>
      </c>
      <c r="D11" s="89"/>
      <c r="E11" s="23">
        <v>10810</v>
      </c>
      <c r="F11" s="16"/>
      <c r="G11" s="20"/>
    </row>
    <row r="12" spans="1:6" ht="19.5" customHeight="1">
      <c r="A12" s="24"/>
      <c r="C12" s="27">
        <v>21408</v>
      </c>
      <c r="D12" s="25"/>
      <c r="E12" s="26">
        <v>20940</v>
      </c>
      <c r="F12" s="24"/>
    </row>
    <row r="13" spans="1:6" ht="15" customHeight="1">
      <c r="A13" s="24"/>
      <c r="C13" s="27"/>
      <c r="D13" s="28"/>
      <c r="E13" s="21"/>
      <c r="F13" s="24"/>
    </row>
    <row r="14" spans="1:11" ht="15" customHeight="1">
      <c r="A14" s="1" t="s">
        <v>11</v>
      </c>
      <c r="C14" s="29"/>
      <c r="D14" s="31"/>
      <c r="E14" s="30"/>
      <c r="F14" s="17"/>
      <c r="K14" s="2" t="s">
        <v>12</v>
      </c>
    </row>
    <row r="15" spans="1:6" ht="15" customHeight="1">
      <c r="A15" s="24" t="s">
        <v>13</v>
      </c>
      <c r="C15" s="32">
        <v>5174</v>
      </c>
      <c r="D15" s="34" t="e">
        <v>#VALUE!</v>
      </c>
      <c r="E15" s="35">
        <v>6262</v>
      </c>
      <c r="F15" s="24" t="s">
        <v>12</v>
      </c>
    </row>
    <row r="16" spans="1:6" ht="15" customHeight="1">
      <c r="A16" s="24" t="s">
        <v>14</v>
      </c>
      <c r="C16" s="32">
        <v>5161</v>
      </c>
      <c r="D16" s="34" t="s">
        <v>12</v>
      </c>
      <c r="E16" s="35">
        <v>5195</v>
      </c>
      <c r="F16" s="24" t="s">
        <v>12</v>
      </c>
    </row>
    <row r="17" spans="1:7" ht="15" customHeight="1">
      <c r="A17" s="24" t="s">
        <v>15</v>
      </c>
      <c r="C17" s="32">
        <v>279</v>
      </c>
      <c r="D17" s="34" t="s">
        <v>12</v>
      </c>
      <c r="E17" s="35">
        <v>776</v>
      </c>
      <c r="F17" s="24" t="s">
        <v>12</v>
      </c>
      <c r="G17" s="36"/>
    </row>
    <row r="18" spans="1:6" ht="15" customHeight="1">
      <c r="A18" s="24" t="s">
        <v>16</v>
      </c>
      <c r="C18" s="32">
        <v>19037</v>
      </c>
      <c r="D18" s="34" t="s">
        <v>12</v>
      </c>
      <c r="E18" s="35">
        <v>19000</v>
      </c>
      <c r="F18" s="24" t="s">
        <v>12</v>
      </c>
    </row>
    <row r="19" spans="1:6" ht="15" customHeight="1">
      <c r="A19" s="24" t="s">
        <v>119</v>
      </c>
      <c r="C19" s="32">
        <v>3049</v>
      </c>
      <c r="D19" s="34" t="s">
        <v>12</v>
      </c>
      <c r="E19" s="35">
        <v>802</v>
      </c>
      <c r="F19" s="24" t="s">
        <v>12</v>
      </c>
    </row>
    <row r="20" spans="1:5" ht="19.5" customHeight="1">
      <c r="A20" s="24"/>
      <c r="C20" s="90">
        <v>32700</v>
      </c>
      <c r="E20" s="37">
        <v>32035</v>
      </c>
    </row>
    <row r="21" spans="3:5" ht="15" customHeight="1">
      <c r="C21" s="38"/>
      <c r="E21" s="39"/>
    </row>
    <row r="22" spans="1:5" ht="15" customHeight="1">
      <c r="A22" s="1" t="s">
        <v>17</v>
      </c>
      <c r="C22" s="38"/>
      <c r="E22" s="39"/>
    </row>
    <row r="23" spans="1:6" ht="15" customHeight="1">
      <c r="A23" s="24" t="s">
        <v>18</v>
      </c>
      <c r="C23" s="32">
        <v>1836</v>
      </c>
      <c r="D23" s="34" t="s">
        <v>12</v>
      </c>
      <c r="E23" s="35">
        <v>1530</v>
      </c>
      <c r="F23" s="24" t="s">
        <v>12</v>
      </c>
    </row>
    <row r="24" spans="1:6" ht="15" customHeight="1">
      <c r="A24" s="24" t="s">
        <v>19</v>
      </c>
      <c r="C24" s="32">
        <v>222</v>
      </c>
      <c r="D24" s="34" t="s">
        <v>12</v>
      </c>
      <c r="E24" s="35">
        <v>180</v>
      </c>
      <c r="F24" s="24" t="s">
        <v>12</v>
      </c>
    </row>
    <row r="25" spans="1:6" ht="15" customHeight="1">
      <c r="A25" s="24" t="s">
        <v>20</v>
      </c>
      <c r="C25" s="32">
        <v>532</v>
      </c>
      <c r="D25" s="34" t="s">
        <v>12</v>
      </c>
      <c r="E25" s="35">
        <v>862</v>
      </c>
      <c r="F25" s="24" t="s">
        <v>12</v>
      </c>
    </row>
    <row r="26" spans="1:6" ht="15" customHeight="1">
      <c r="A26" s="24" t="s">
        <v>21</v>
      </c>
      <c r="C26" s="40">
        <v>0</v>
      </c>
      <c r="D26" s="34" t="s">
        <v>12</v>
      </c>
      <c r="E26" s="35">
        <v>0</v>
      </c>
      <c r="F26" s="24" t="s">
        <v>12</v>
      </c>
    </row>
    <row r="27" spans="1:6" ht="15" customHeight="1">
      <c r="A27" s="24" t="s">
        <v>120</v>
      </c>
      <c r="C27" s="32">
        <v>135</v>
      </c>
      <c r="D27" s="34" t="s">
        <v>12</v>
      </c>
      <c r="E27" s="33">
        <v>91</v>
      </c>
      <c r="F27" s="24" t="s">
        <v>12</v>
      </c>
    </row>
    <row r="28" spans="1:5" ht="19.5" customHeight="1">
      <c r="A28" s="24"/>
      <c r="B28" s="24" t="s">
        <v>10</v>
      </c>
      <c r="C28" s="90">
        <v>2725</v>
      </c>
      <c r="E28" s="37">
        <v>2663</v>
      </c>
    </row>
    <row r="29" spans="1:5" ht="19.5" customHeight="1">
      <c r="A29" s="1" t="s">
        <v>22</v>
      </c>
      <c r="B29" s="24" t="s">
        <v>10</v>
      </c>
      <c r="C29" s="91">
        <v>29975</v>
      </c>
      <c r="E29" s="41">
        <v>29372</v>
      </c>
    </row>
    <row r="30" spans="2:5" ht="15" customHeight="1">
      <c r="B30" s="24" t="s">
        <v>10</v>
      </c>
      <c r="C30" s="42"/>
      <c r="E30" s="43"/>
    </row>
    <row r="31" spans="1:5" ht="15" customHeight="1">
      <c r="A31" s="14" t="s">
        <v>23</v>
      </c>
      <c r="B31" s="24"/>
      <c r="C31" s="42"/>
      <c r="E31" s="43"/>
    </row>
    <row r="32" spans="1:5" ht="15" customHeight="1">
      <c r="A32" s="24" t="s">
        <v>24</v>
      </c>
      <c r="C32" s="44">
        <v>1122</v>
      </c>
      <c r="E32" s="45">
        <v>1231</v>
      </c>
    </row>
    <row r="33" spans="1:5" ht="15" customHeight="1">
      <c r="A33" s="24" t="s">
        <v>25</v>
      </c>
      <c r="C33" s="46">
        <v>494</v>
      </c>
      <c r="E33" s="35">
        <v>467</v>
      </c>
    </row>
    <row r="34" spans="2:5" ht="19.5" customHeight="1">
      <c r="B34" s="24"/>
      <c r="C34" s="43">
        <v>-1616</v>
      </c>
      <c r="E34" s="48">
        <v>-1698</v>
      </c>
    </row>
    <row r="35" spans="2:5" ht="19.5" customHeight="1" thickBot="1">
      <c r="B35" s="24"/>
      <c r="C35" s="92">
        <v>49767</v>
      </c>
      <c r="E35" s="49">
        <v>48614</v>
      </c>
    </row>
    <row r="36" spans="2:5" ht="15" customHeight="1" thickTop="1">
      <c r="B36" s="24"/>
      <c r="C36" s="50"/>
      <c r="E36" s="43"/>
    </row>
    <row r="37" spans="2:5" ht="15" customHeight="1">
      <c r="B37" s="24"/>
      <c r="C37" s="50"/>
      <c r="E37" s="43"/>
    </row>
    <row r="38" spans="1:5" ht="15" customHeight="1">
      <c r="A38" s="1" t="s">
        <v>121</v>
      </c>
      <c r="B38" s="24" t="s">
        <v>10</v>
      </c>
      <c r="C38" s="51"/>
      <c r="E38" s="52"/>
    </row>
    <row r="39" spans="1:5" ht="15" customHeight="1">
      <c r="A39" s="24" t="s">
        <v>26</v>
      </c>
      <c r="C39" s="44">
        <v>41008</v>
      </c>
      <c r="E39" s="45">
        <v>41008</v>
      </c>
    </row>
    <row r="40" spans="1:7" ht="15" customHeight="1">
      <c r="A40" s="24" t="s">
        <v>27</v>
      </c>
      <c r="C40" s="46">
        <v>8759</v>
      </c>
      <c r="D40" s="53">
        <v>0</v>
      </c>
      <c r="E40" s="47">
        <v>7606</v>
      </c>
      <c r="G40" s="36"/>
    </row>
    <row r="41" spans="1:5" ht="19.5" customHeight="1" thickBot="1">
      <c r="A41" s="1" t="s">
        <v>122</v>
      </c>
      <c r="C41" s="92">
        <v>49767</v>
      </c>
      <c r="E41" s="49">
        <v>48614</v>
      </c>
    </row>
    <row r="42" spans="3:5" ht="19.5" customHeight="1" thickTop="1">
      <c r="C42" s="50">
        <v>0</v>
      </c>
      <c r="D42" s="53">
        <f>+D35-D41</f>
        <v>0</v>
      </c>
      <c r="E42" s="54">
        <v>0</v>
      </c>
    </row>
    <row r="43" spans="1:5" ht="15" customHeight="1">
      <c r="A43" s="2" t="s">
        <v>28</v>
      </c>
      <c r="C43" s="93">
        <v>1.2135924697619977</v>
      </c>
      <c r="E43" s="55">
        <v>1.1854760046820132</v>
      </c>
    </row>
    <row r="44" ht="15" customHeight="1">
      <c r="E44" s="3"/>
    </row>
    <row r="45" ht="15" customHeight="1">
      <c r="E45" s="3"/>
    </row>
    <row r="46" ht="15" customHeight="1">
      <c r="E46" s="3"/>
    </row>
    <row r="47" spans="1:5" ht="15" customHeight="1">
      <c r="A47" s="57" t="s">
        <v>29</v>
      </c>
      <c r="E47" s="3"/>
    </row>
    <row r="48" spans="1:5" ht="15" customHeight="1">
      <c r="A48" s="58" t="s">
        <v>110</v>
      </c>
      <c r="E48" s="3"/>
    </row>
    <row r="49" ht="15" customHeight="1">
      <c r="E49" s="3"/>
    </row>
    <row r="50" ht="15" customHeight="1">
      <c r="E50" s="3"/>
    </row>
  </sheetData>
  <conditionalFormatting sqref="C42:E42 C11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43"/>
  <sheetViews>
    <sheetView view="pageBreakPreview" zoomScaleSheetLayoutView="100" workbookViewId="0" topLeftCell="D36">
      <selection activeCell="G36" sqref="G1:Y16384"/>
    </sheetView>
  </sheetViews>
  <sheetFormatPr defaultColWidth="8.88671875" defaultRowHeight="18" customHeight="1"/>
  <cols>
    <col min="1" max="1" width="30.77734375" style="2" customWidth="1"/>
    <col min="2" max="2" width="2.77734375" style="2" customWidth="1"/>
    <col min="3" max="4" width="10.77734375" style="59" customWidth="1"/>
    <col min="5" max="6" width="10.77734375" style="56" customWidth="1"/>
    <col min="7" max="16384" width="8.88671875" style="2" customWidth="1"/>
  </cols>
  <sheetData>
    <row r="1" spans="1:6" ht="18" customHeight="1">
      <c r="A1" s="1" t="s">
        <v>0</v>
      </c>
      <c r="B1" s="1"/>
      <c r="C1" s="55"/>
      <c r="D1" s="55"/>
      <c r="E1" s="55"/>
      <c r="F1" s="66"/>
    </row>
    <row r="2" spans="1:6" ht="18" customHeight="1">
      <c r="A2" s="1" t="s">
        <v>1</v>
      </c>
      <c r="B2" s="24"/>
      <c r="C2" s="55"/>
      <c r="D2" s="55"/>
      <c r="E2" s="55"/>
      <c r="F2" s="67"/>
    </row>
    <row r="3" spans="1:6" ht="18" customHeight="1">
      <c r="A3" s="14" t="s">
        <v>30</v>
      </c>
      <c r="B3" s="14"/>
      <c r="C3" s="55"/>
      <c r="D3" s="55"/>
      <c r="E3" s="55"/>
      <c r="F3" s="55"/>
    </row>
    <row r="4" spans="1:6" ht="18" customHeight="1">
      <c r="A4" s="14" t="s">
        <v>114</v>
      </c>
      <c r="B4" s="14"/>
      <c r="C4" s="55"/>
      <c r="D4" s="55"/>
      <c r="E4" s="55"/>
      <c r="F4" s="55"/>
    </row>
    <row r="5" spans="1:6" ht="18" customHeight="1">
      <c r="A5" s="14" t="s">
        <v>115</v>
      </c>
      <c r="B5" s="14"/>
      <c r="C5" s="55"/>
      <c r="D5" s="55"/>
      <c r="E5" s="55"/>
      <c r="F5" s="55"/>
    </row>
    <row r="6" spans="1:6" ht="18" customHeight="1">
      <c r="A6" s="14"/>
      <c r="B6" s="14"/>
      <c r="C6" s="55"/>
      <c r="D6" s="55"/>
      <c r="E6" s="55"/>
      <c r="F6" s="55"/>
    </row>
    <row r="7" spans="3:6" ht="18" customHeight="1">
      <c r="C7" s="68" t="s">
        <v>31</v>
      </c>
      <c r="D7" s="68" t="s">
        <v>32</v>
      </c>
      <c r="E7" s="68" t="s">
        <v>33</v>
      </c>
      <c r="F7" s="69"/>
    </row>
    <row r="8" spans="3:6" ht="18" customHeight="1">
      <c r="C8" s="68" t="s">
        <v>34</v>
      </c>
      <c r="D8" s="68" t="s">
        <v>35</v>
      </c>
      <c r="E8" s="68" t="s">
        <v>36</v>
      </c>
      <c r="F8" s="68" t="s">
        <v>37</v>
      </c>
    </row>
    <row r="9" spans="3:6" ht="18" customHeight="1">
      <c r="C9" s="60" t="s">
        <v>97</v>
      </c>
      <c r="D9" s="60" t="s">
        <v>97</v>
      </c>
      <c r="E9" s="60" t="s">
        <v>97</v>
      </c>
      <c r="F9" s="60" t="s">
        <v>97</v>
      </c>
    </row>
    <row r="10" spans="3:6" ht="18" customHeight="1">
      <c r="C10" s="55"/>
      <c r="D10" s="55"/>
      <c r="E10" s="55"/>
      <c r="F10" s="55"/>
    </row>
    <row r="11" spans="1:6" ht="18" customHeight="1">
      <c r="A11" s="2" t="s">
        <v>111</v>
      </c>
      <c r="C11" s="56">
        <v>41008</v>
      </c>
      <c r="D11" s="56">
        <v>16</v>
      </c>
      <c r="E11" s="56">
        <v>6816</v>
      </c>
      <c r="F11" s="56">
        <v>47840</v>
      </c>
    </row>
    <row r="12" spans="1:6" ht="18" customHeight="1">
      <c r="A12" s="2" t="s">
        <v>40</v>
      </c>
      <c r="C12" s="56">
        <v>0</v>
      </c>
      <c r="D12" s="56">
        <v>-18</v>
      </c>
      <c r="E12" s="56">
        <v>0</v>
      </c>
      <c r="F12" s="56">
        <v>-18</v>
      </c>
    </row>
    <row r="13" spans="1:6" ht="18" customHeight="1">
      <c r="A13" s="2" t="s">
        <v>112</v>
      </c>
      <c r="C13" s="55">
        <v>0</v>
      </c>
      <c r="D13" s="55">
        <v>0</v>
      </c>
      <c r="E13" s="56">
        <v>0</v>
      </c>
      <c r="F13" s="56">
        <v>0</v>
      </c>
    </row>
    <row r="14" spans="1:6" ht="18" customHeight="1">
      <c r="A14" s="2" t="s">
        <v>39</v>
      </c>
      <c r="C14" s="56">
        <v>0</v>
      </c>
      <c r="D14" s="56">
        <v>0</v>
      </c>
      <c r="E14" s="56">
        <v>2432</v>
      </c>
      <c r="F14" s="56">
        <v>2432</v>
      </c>
    </row>
    <row r="15" spans="1:6" ht="18" customHeight="1">
      <c r="A15" s="2" t="s">
        <v>113</v>
      </c>
      <c r="C15" s="62">
        <v>0</v>
      </c>
      <c r="D15" s="62">
        <v>0</v>
      </c>
      <c r="E15" s="62">
        <v>-1640</v>
      </c>
      <c r="F15" s="62">
        <v>-1640</v>
      </c>
    </row>
    <row r="16" spans="1:6" ht="18" customHeight="1">
      <c r="A16" s="14" t="s">
        <v>45</v>
      </c>
      <c r="C16" s="61">
        <v>41008</v>
      </c>
      <c r="D16" s="61">
        <v>-2</v>
      </c>
      <c r="E16" s="61">
        <v>7608</v>
      </c>
      <c r="F16" s="61">
        <v>48614</v>
      </c>
    </row>
    <row r="17" spans="1:6" ht="18" customHeight="1">
      <c r="A17" s="2" t="s">
        <v>40</v>
      </c>
      <c r="C17" s="56">
        <v>0</v>
      </c>
      <c r="D17" s="56">
        <v>7</v>
      </c>
      <c r="E17" s="56">
        <v>0</v>
      </c>
      <c r="F17" s="56">
        <v>7</v>
      </c>
    </row>
    <row r="18" spans="1:6" ht="18" customHeight="1">
      <c r="A18" s="2" t="s">
        <v>42</v>
      </c>
      <c r="C18" s="56">
        <v>0</v>
      </c>
      <c r="D18" s="56">
        <v>0</v>
      </c>
      <c r="E18" s="56">
        <v>1146</v>
      </c>
      <c r="F18" s="56">
        <v>1146</v>
      </c>
    </row>
    <row r="19" spans="1:6" ht="18" customHeight="1">
      <c r="A19" s="2" t="s">
        <v>113</v>
      </c>
      <c r="C19" s="56">
        <v>0</v>
      </c>
      <c r="D19" s="56">
        <v>0</v>
      </c>
      <c r="E19" s="56">
        <v>0</v>
      </c>
      <c r="F19" s="62">
        <v>0</v>
      </c>
    </row>
    <row r="20" spans="1:6" ht="18" customHeight="1" thickBot="1">
      <c r="A20" s="14" t="s">
        <v>116</v>
      </c>
      <c r="C20" s="94">
        <v>41008</v>
      </c>
      <c r="D20" s="94">
        <v>5</v>
      </c>
      <c r="E20" s="94">
        <v>8754</v>
      </c>
      <c r="F20" s="94">
        <v>49767</v>
      </c>
    </row>
    <row r="21" spans="3:6" ht="18" customHeight="1" thickTop="1">
      <c r="C21" s="55"/>
      <c r="D21" s="55"/>
      <c r="E21" s="55"/>
      <c r="F21" s="55"/>
    </row>
    <row r="22" spans="3:6" ht="18" customHeight="1">
      <c r="C22" s="55"/>
      <c r="D22" s="55"/>
      <c r="E22" s="55"/>
      <c r="F22" s="55"/>
    </row>
    <row r="23" spans="3:6" ht="18" customHeight="1">
      <c r="C23" s="55"/>
      <c r="D23" s="55"/>
      <c r="E23" s="55"/>
      <c r="F23" s="55"/>
    </row>
    <row r="24" spans="1:6" ht="18" customHeight="1">
      <c r="A24" s="2" t="s">
        <v>38</v>
      </c>
      <c r="C24" s="61">
        <v>18226</v>
      </c>
      <c r="D24" s="61">
        <v>-8</v>
      </c>
      <c r="E24" s="56">
        <v>27357</v>
      </c>
      <c r="F24" s="56">
        <v>45575</v>
      </c>
    </row>
    <row r="25" spans="1:6" ht="18" customHeight="1">
      <c r="A25" s="2" t="s">
        <v>40</v>
      </c>
      <c r="C25" s="63">
        <v>0</v>
      </c>
      <c r="D25" s="63">
        <v>24</v>
      </c>
      <c r="E25" s="56">
        <v>0</v>
      </c>
      <c r="F25" s="56">
        <v>24</v>
      </c>
    </row>
    <row r="26" spans="1:6" ht="18" customHeight="1">
      <c r="A26" s="2" t="s">
        <v>112</v>
      </c>
      <c r="C26" s="61">
        <v>22782</v>
      </c>
      <c r="D26" s="61">
        <v>0</v>
      </c>
      <c r="E26" s="56">
        <v>-22782</v>
      </c>
      <c r="F26" s="56">
        <v>0</v>
      </c>
    </row>
    <row r="27" spans="1:6" ht="18" customHeight="1">
      <c r="A27" s="2" t="s">
        <v>39</v>
      </c>
      <c r="C27" s="63">
        <v>0</v>
      </c>
      <c r="D27" s="63">
        <v>0</v>
      </c>
      <c r="E27" s="56">
        <v>3143</v>
      </c>
      <c r="F27" s="56">
        <v>3143</v>
      </c>
    </row>
    <row r="28" spans="1:6" ht="18" customHeight="1">
      <c r="A28" s="2" t="s">
        <v>113</v>
      </c>
      <c r="C28" s="64">
        <v>0</v>
      </c>
      <c r="D28" s="64">
        <v>0</v>
      </c>
      <c r="E28" s="62">
        <v>-902</v>
      </c>
      <c r="F28" s="62">
        <v>-902</v>
      </c>
    </row>
    <row r="29" spans="1:6" ht="18" customHeight="1">
      <c r="A29" s="14" t="s">
        <v>41</v>
      </c>
      <c r="C29" s="61">
        <v>41008</v>
      </c>
      <c r="D29" s="61">
        <v>16</v>
      </c>
      <c r="E29" s="61">
        <v>6816</v>
      </c>
      <c r="F29" s="61">
        <v>47840</v>
      </c>
    </row>
    <row r="30" spans="1:6" ht="18" customHeight="1">
      <c r="A30" s="2" t="s">
        <v>40</v>
      </c>
      <c r="C30" s="61">
        <v>0</v>
      </c>
      <c r="D30" s="61">
        <v>-48</v>
      </c>
      <c r="E30" s="56">
        <v>0</v>
      </c>
      <c r="F30" s="56">
        <v>-48</v>
      </c>
    </row>
    <row r="31" spans="1:6" ht="18" customHeight="1">
      <c r="A31" s="2" t="s">
        <v>42</v>
      </c>
      <c r="C31" s="61">
        <v>0</v>
      </c>
      <c r="D31" s="61">
        <v>0</v>
      </c>
      <c r="E31" s="56">
        <v>1435</v>
      </c>
      <c r="F31" s="56">
        <v>1435</v>
      </c>
    </row>
    <row r="32" spans="1:6" ht="18" customHeight="1">
      <c r="A32" s="2" t="s">
        <v>113</v>
      </c>
      <c r="C32" s="61">
        <v>0</v>
      </c>
      <c r="D32" s="61">
        <v>0</v>
      </c>
      <c r="E32" s="56">
        <v>0</v>
      </c>
      <c r="F32" s="62">
        <v>0</v>
      </c>
    </row>
    <row r="33" spans="1:6" ht="18" customHeight="1" thickBot="1">
      <c r="A33" s="14" t="s">
        <v>44</v>
      </c>
      <c r="C33" s="94">
        <v>41008</v>
      </c>
      <c r="D33" s="94">
        <v>-32</v>
      </c>
      <c r="E33" s="94">
        <v>8251</v>
      </c>
      <c r="F33" s="94">
        <v>49227</v>
      </c>
    </row>
    <row r="34" spans="3:6" ht="18" customHeight="1" thickTop="1">
      <c r="C34" s="55"/>
      <c r="D34" s="55"/>
      <c r="E34" s="55"/>
      <c r="F34" s="55"/>
    </row>
    <row r="35" spans="3:6" ht="18" customHeight="1">
      <c r="C35" s="55"/>
      <c r="D35" s="55"/>
      <c r="E35" s="55"/>
      <c r="F35" s="55"/>
    </row>
    <row r="36" spans="3:6" ht="18" customHeight="1">
      <c r="C36" s="55"/>
      <c r="D36" s="55"/>
      <c r="E36" s="55"/>
      <c r="F36" s="55"/>
    </row>
    <row r="37" spans="3:6" ht="18" customHeight="1">
      <c r="C37" s="55"/>
      <c r="D37" s="55"/>
      <c r="E37" s="55"/>
      <c r="F37" s="55"/>
    </row>
    <row r="38" spans="3:6" ht="18" customHeight="1">
      <c r="C38" s="55"/>
      <c r="D38" s="55"/>
      <c r="E38" s="55"/>
      <c r="F38" s="55"/>
    </row>
    <row r="39" spans="3:6" ht="18" customHeight="1">
      <c r="C39" s="55"/>
      <c r="D39" s="55"/>
      <c r="E39" s="55"/>
      <c r="F39" s="55"/>
    </row>
    <row r="40" spans="3:6" ht="18" customHeight="1">
      <c r="C40" s="55"/>
      <c r="D40" s="55"/>
      <c r="E40" s="55"/>
      <c r="F40" s="55"/>
    </row>
    <row r="41" spans="1:6" ht="18" customHeight="1">
      <c r="A41" s="57" t="s">
        <v>43</v>
      </c>
      <c r="C41" s="55"/>
      <c r="D41" s="55"/>
      <c r="E41" s="55"/>
      <c r="F41" s="55"/>
    </row>
    <row r="42" spans="1:6" ht="18" customHeight="1">
      <c r="A42" s="57" t="s">
        <v>99</v>
      </c>
      <c r="C42" s="55"/>
      <c r="D42" s="55"/>
      <c r="E42" s="55"/>
      <c r="F42" s="55"/>
    </row>
    <row r="43" spans="3:6" ht="18" customHeight="1">
      <c r="C43" s="55"/>
      <c r="D43" s="55"/>
      <c r="E43" s="55"/>
      <c r="F43" s="55"/>
    </row>
  </sheetData>
  <printOptions/>
  <pageMargins left="0.5" right="0.25" top="1" bottom="0.25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G39"/>
  <sheetViews>
    <sheetView zoomScaleSheetLayoutView="100" workbookViewId="0" topLeftCell="A1">
      <selection activeCell="A10" sqref="A10"/>
    </sheetView>
  </sheetViews>
  <sheetFormatPr defaultColWidth="8.88671875" defaultRowHeight="15" customHeight="1"/>
  <cols>
    <col min="1" max="1" width="1.77734375" style="59" customWidth="1"/>
    <col min="2" max="2" width="30.77734375" style="59" customWidth="1"/>
    <col min="3" max="4" width="11.77734375" style="59" customWidth="1"/>
    <col min="5" max="5" width="0.88671875" style="59" customWidth="1"/>
    <col min="6" max="7" width="11.77734375" style="59" customWidth="1"/>
    <col min="8" max="16384" width="8.88671875" style="59" customWidth="1"/>
  </cols>
  <sheetData>
    <row r="1" spans="1:2" ht="15" customHeight="1">
      <c r="A1" s="70" t="s">
        <v>0</v>
      </c>
      <c r="B1" s="70"/>
    </row>
    <row r="2" spans="1:2" ht="15" customHeight="1">
      <c r="A2" s="1" t="s">
        <v>46</v>
      </c>
      <c r="B2" s="71"/>
    </row>
    <row r="3" spans="1:2" ht="15" customHeight="1">
      <c r="A3" s="72" t="s">
        <v>47</v>
      </c>
      <c r="B3" s="72"/>
    </row>
    <row r="4" spans="1:2" ht="15" customHeight="1">
      <c r="A4" s="72" t="s">
        <v>114</v>
      </c>
      <c r="B4" s="72"/>
    </row>
    <row r="5" spans="1:2" ht="15" customHeight="1">
      <c r="A5" s="72" t="s">
        <v>48</v>
      </c>
      <c r="B5" s="72"/>
    </row>
    <row r="6" spans="1:2" ht="15" customHeight="1">
      <c r="A6" s="72"/>
      <c r="B6" s="72"/>
    </row>
    <row r="7" spans="1:7" ht="15" customHeight="1">
      <c r="A7" s="72"/>
      <c r="B7" s="72"/>
      <c r="C7" s="98" t="s">
        <v>49</v>
      </c>
      <c r="D7" s="98"/>
      <c r="F7" s="97" t="s">
        <v>50</v>
      </c>
      <c r="G7" s="97"/>
    </row>
    <row r="8" spans="1:7" ht="15" customHeight="1">
      <c r="A8" s="72"/>
      <c r="B8" s="72"/>
      <c r="C8" s="73" t="s">
        <v>51</v>
      </c>
      <c r="D8" s="73" t="s">
        <v>52</v>
      </c>
      <c r="E8" s="2"/>
      <c r="F8" s="73" t="s">
        <v>51</v>
      </c>
      <c r="G8" s="73" t="s">
        <v>52</v>
      </c>
    </row>
    <row r="9" spans="1:7" ht="15" customHeight="1">
      <c r="A9" s="72"/>
      <c r="B9" s="72"/>
      <c r="C9" s="73" t="s">
        <v>53</v>
      </c>
      <c r="D9" s="73" t="s">
        <v>53</v>
      </c>
      <c r="E9" s="2"/>
      <c r="F9" s="73" t="s">
        <v>53</v>
      </c>
      <c r="G9" s="73" t="s">
        <v>53</v>
      </c>
    </row>
    <row r="10" spans="1:7" ht="15" customHeight="1">
      <c r="A10" s="72"/>
      <c r="B10" s="72"/>
      <c r="C10" s="73" t="s">
        <v>54</v>
      </c>
      <c r="D10" s="73" t="s">
        <v>55</v>
      </c>
      <c r="E10" s="2"/>
      <c r="F10" s="73" t="s">
        <v>56</v>
      </c>
      <c r="G10" s="73" t="s">
        <v>55</v>
      </c>
    </row>
    <row r="11" spans="1:7" ht="15" customHeight="1">
      <c r="A11" s="72"/>
      <c r="B11" s="72"/>
      <c r="C11" s="73"/>
      <c r="D11" s="73" t="s">
        <v>54</v>
      </c>
      <c r="E11" s="2"/>
      <c r="F11" s="73"/>
      <c r="G11" s="73" t="s">
        <v>57</v>
      </c>
    </row>
    <row r="12" spans="3:7" ht="15" customHeight="1">
      <c r="C12" s="74" t="s">
        <v>98</v>
      </c>
      <c r="D12" s="74" t="s">
        <v>6</v>
      </c>
      <c r="E12" s="17"/>
      <c r="F12" s="74" t="s">
        <v>98</v>
      </c>
      <c r="G12" s="74" t="s">
        <v>6</v>
      </c>
    </row>
    <row r="13" spans="3:7" ht="15" customHeight="1">
      <c r="C13" s="73" t="s">
        <v>97</v>
      </c>
      <c r="D13" s="73" t="s">
        <v>97</v>
      </c>
      <c r="E13" s="73"/>
      <c r="F13" s="73" t="s">
        <v>97</v>
      </c>
      <c r="G13" s="73" t="s">
        <v>97</v>
      </c>
    </row>
    <row r="14" spans="3:7" ht="19.5" customHeight="1">
      <c r="C14" s="75"/>
      <c r="D14" s="75"/>
      <c r="E14" s="76"/>
      <c r="F14" s="75"/>
      <c r="G14" s="75"/>
    </row>
    <row r="15" spans="1:7" ht="19.5" customHeight="1">
      <c r="A15" s="59" t="s">
        <v>58</v>
      </c>
      <c r="C15" s="59">
        <v>5578</v>
      </c>
      <c r="D15" s="59">
        <v>6148</v>
      </c>
      <c r="F15" s="59">
        <v>11588</v>
      </c>
      <c r="G15" s="59">
        <v>11403</v>
      </c>
    </row>
    <row r="16" ht="19.5" customHeight="1"/>
    <row r="17" spans="1:7" ht="19.5" customHeight="1">
      <c r="A17" s="59" t="s">
        <v>59</v>
      </c>
      <c r="C17" s="59">
        <v>182</v>
      </c>
      <c r="D17" s="59">
        <v>192</v>
      </c>
      <c r="F17" s="59">
        <v>402</v>
      </c>
      <c r="G17" s="59">
        <v>369</v>
      </c>
    </row>
    <row r="18" spans="1:7" ht="19.5" customHeight="1">
      <c r="A18" s="59" t="s">
        <v>60</v>
      </c>
      <c r="C18" s="59">
        <v>-17</v>
      </c>
      <c r="D18" s="59">
        <v>143</v>
      </c>
      <c r="F18" s="59">
        <v>-76</v>
      </c>
      <c r="G18" s="59">
        <v>107</v>
      </c>
    </row>
    <row r="19" ht="12" customHeight="1">
      <c r="B19" s="59" t="s">
        <v>61</v>
      </c>
    </row>
    <row r="20" spans="1:7" ht="19.5" customHeight="1">
      <c r="A20" s="59" t="s">
        <v>62</v>
      </c>
      <c r="C20" s="59">
        <v>-3707</v>
      </c>
      <c r="D20" s="59">
        <v>-3902</v>
      </c>
      <c r="F20" s="59">
        <v>-7361</v>
      </c>
      <c r="G20" s="59">
        <v>-6836</v>
      </c>
    </row>
    <row r="21" spans="1:7" ht="19.5" customHeight="1">
      <c r="A21" s="59" t="s">
        <v>107</v>
      </c>
      <c r="C21" s="59">
        <v>-763</v>
      </c>
      <c r="D21" s="59">
        <v>-908</v>
      </c>
      <c r="F21" s="59">
        <v>-1356</v>
      </c>
      <c r="G21" s="59">
        <v>-1555</v>
      </c>
    </row>
    <row r="22" spans="1:7" ht="19.5" customHeight="1">
      <c r="A22" s="59" t="s">
        <v>63</v>
      </c>
      <c r="C22" s="59">
        <v>-385</v>
      </c>
      <c r="D22" s="59">
        <v>-336</v>
      </c>
      <c r="F22" s="59">
        <v>-749</v>
      </c>
      <c r="G22" s="59">
        <v>-665</v>
      </c>
    </row>
    <row r="23" spans="1:7" ht="19.5" customHeight="1">
      <c r="A23" s="59" t="s">
        <v>64</v>
      </c>
      <c r="C23" s="77">
        <v>-613</v>
      </c>
      <c r="D23" s="62">
        <v>-771</v>
      </c>
      <c r="F23" s="77">
        <v>-1319</v>
      </c>
      <c r="G23" s="77">
        <v>-1346</v>
      </c>
    </row>
    <row r="24" spans="1:7" ht="19.5" customHeight="1">
      <c r="A24" s="72" t="s">
        <v>108</v>
      </c>
      <c r="C24" s="59">
        <v>275</v>
      </c>
      <c r="D24" s="59">
        <v>566</v>
      </c>
      <c r="F24" s="59">
        <v>1129</v>
      </c>
      <c r="G24" s="59">
        <v>1477</v>
      </c>
    </row>
    <row r="25" spans="1:7" ht="19.5" customHeight="1">
      <c r="A25" s="59" t="s">
        <v>73</v>
      </c>
      <c r="C25" s="59">
        <v>182</v>
      </c>
      <c r="D25" s="59">
        <v>191</v>
      </c>
      <c r="F25" s="59">
        <v>346</v>
      </c>
      <c r="G25" s="59">
        <v>381</v>
      </c>
    </row>
    <row r="26" spans="1:7" ht="19.5" customHeight="1">
      <c r="A26" s="59" t="s">
        <v>109</v>
      </c>
      <c r="C26" s="77">
        <v>-6</v>
      </c>
      <c r="D26" s="77">
        <v>-8</v>
      </c>
      <c r="F26" s="77">
        <v>-10</v>
      </c>
      <c r="G26" s="77">
        <v>-13</v>
      </c>
    </row>
    <row r="27" spans="1:7" ht="19.5" customHeight="1">
      <c r="A27" s="72" t="s">
        <v>70</v>
      </c>
      <c r="C27" s="59">
        <v>451</v>
      </c>
      <c r="D27" s="59">
        <v>749</v>
      </c>
      <c r="F27" s="59">
        <v>1465</v>
      </c>
      <c r="G27" s="59">
        <v>1845</v>
      </c>
    </row>
    <row r="28" spans="1:7" ht="19.5" customHeight="1">
      <c r="A28" s="59" t="s">
        <v>65</v>
      </c>
      <c r="C28" s="59">
        <v>-159</v>
      </c>
      <c r="D28" s="59">
        <v>-265</v>
      </c>
      <c r="E28" s="65"/>
      <c r="F28" s="59">
        <v>-319</v>
      </c>
      <c r="G28" s="77">
        <v>-410</v>
      </c>
    </row>
    <row r="29" spans="1:7" ht="19.5" customHeight="1" thickBot="1">
      <c r="A29" s="72" t="s">
        <v>123</v>
      </c>
      <c r="C29" s="95">
        <v>292</v>
      </c>
      <c r="D29" s="95">
        <v>484</v>
      </c>
      <c r="E29" s="65"/>
      <c r="F29" s="95">
        <v>1146</v>
      </c>
      <c r="G29" s="95">
        <v>1435</v>
      </c>
    </row>
    <row r="30" ht="19.5" customHeight="1" thickTop="1"/>
    <row r="31" ht="19.5" customHeight="1"/>
    <row r="32" spans="1:7" s="55" customFormat="1" ht="19.5" customHeight="1">
      <c r="A32" s="55" t="s">
        <v>66</v>
      </c>
      <c r="C32" s="88">
        <v>0.7120475023470744</v>
      </c>
      <c r="D32" s="88">
        <v>1.1802431203287123</v>
      </c>
      <c r="E32" s="88"/>
      <c r="F32" s="88">
        <v>2.7945425948279015</v>
      </c>
      <c r="G32" s="88">
        <v>3.4992745406440133</v>
      </c>
    </row>
    <row r="33" spans="3:7" ht="19.5" customHeight="1">
      <c r="C33" s="78"/>
      <c r="D33" s="78"/>
      <c r="E33" s="78"/>
      <c r="F33" s="78"/>
      <c r="G33" s="78"/>
    </row>
    <row r="34" spans="3:7" ht="19.5" customHeight="1">
      <c r="C34" s="78"/>
      <c r="D34" s="78"/>
      <c r="E34" s="78"/>
      <c r="F34" s="78"/>
      <c r="G34" s="78"/>
    </row>
    <row r="35" spans="3:7" ht="19.5" customHeight="1">
      <c r="C35" s="78"/>
      <c r="D35" s="78"/>
      <c r="E35" s="78"/>
      <c r="F35" s="78"/>
      <c r="G35" s="78"/>
    </row>
    <row r="36" spans="3:7" ht="19.5" customHeight="1">
      <c r="C36" s="78"/>
      <c r="D36" s="78"/>
      <c r="E36" s="78"/>
      <c r="F36" s="78"/>
      <c r="G36" s="78"/>
    </row>
    <row r="37" spans="3:7" ht="19.5" customHeight="1">
      <c r="C37" s="78"/>
      <c r="D37" s="78"/>
      <c r="E37" s="78"/>
      <c r="F37" s="78"/>
      <c r="G37" s="78"/>
    </row>
    <row r="38" spans="1:7" ht="15" customHeight="1">
      <c r="A38" s="57" t="s">
        <v>67</v>
      </c>
      <c r="B38" s="79"/>
      <c r="C38" s="78"/>
      <c r="D38" s="78"/>
      <c r="E38" s="78"/>
      <c r="F38" s="78"/>
      <c r="G38" s="78"/>
    </row>
    <row r="39" spans="1:2" ht="15" customHeight="1">
      <c r="A39" s="57" t="s">
        <v>110</v>
      </c>
      <c r="B39" s="79"/>
    </row>
    <row r="40" ht="19.5" customHeight="1"/>
  </sheetData>
  <mergeCells count="2">
    <mergeCell ref="F7:G7"/>
    <mergeCell ref="C7:D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F74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B13" sqref="B13"/>
    </sheetView>
  </sheetViews>
  <sheetFormatPr defaultColWidth="8.88671875" defaultRowHeight="15" customHeight="1"/>
  <cols>
    <col min="1" max="1" width="45.77734375" style="59" customWidth="1"/>
    <col min="2" max="2" width="13.77734375" style="59" customWidth="1"/>
    <col min="3" max="3" width="0.88671875" style="59" customWidth="1"/>
    <col min="4" max="4" width="13.77734375" style="59" customWidth="1"/>
    <col min="5" max="5" width="13.77734375" style="59" hidden="1" customWidth="1"/>
    <col min="6" max="6" width="12.77734375" style="59" hidden="1" customWidth="1"/>
    <col min="7" max="16384" width="8.88671875" style="59" customWidth="1"/>
  </cols>
  <sheetData>
    <row r="1" ht="15" customHeight="1">
      <c r="A1" s="70" t="s">
        <v>0</v>
      </c>
    </row>
    <row r="2" ht="15" customHeight="1">
      <c r="A2" s="1" t="s">
        <v>46</v>
      </c>
    </row>
    <row r="3" ht="15" customHeight="1">
      <c r="A3" s="72" t="s">
        <v>68</v>
      </c>
    </row>
    <row r="4" spans="1:6" ht="15" customHeight="1">
      <c r="A4" s="72" t="s">
        <v>114</v>
      </c>
      <c r="B4" s="6" t="s">
        <v>3</v>
      </c>
      <c r="D4" s="6" t="s">
        <v>3</v>
      </c>
      <c r="E4" s="6" t="s">
        <v>3</v>
      </c>
      <c r="F4" s="74" t="s">
        <v>4</v>
      </c>
    </row>
    <row r="5" spans="2:6" ht="15" customHeight="1">
      <c r="B5" s="80" t="s">
        <v>98</v>
      </c>
      <c r="D5" s="80" t="s">
        <v>6</v>
      </c>
      <c r="E5" s="80" t="s">
        <v>7</v>
      </c>
      <c r="F5" s="80" t="s">
        <v>8</v>
      </c>
    </row>
    <row r="6" spans="2:6" ht="15" customHeight="1">
      <c r="B6" s="80" t="s">
        <v>97</v>
      </c>
      <c r="C6" s="80"/>
      <c r="D6" s="80" t="s">
        <v>97</v>
      </c>
      <c r="E6" s="80" t="s">
        <v>97</v>
      </c>
      <c r="F6" s="80" t="s">
        <v>97</v>
      </c>
    </row>
    <row r="7" spans="1:6" ht="15" customHeight="1">
      <c r="A7" s="72" t="s">
        <v>69</v>
      </c>
      <c r="B7" s="80"/>
      <c r="D7" s="80"/>
      <c r="E7" s="80"/>
      <c r="F7" s="80"/>
    </row>
    <row r="8" spans="1:6" ht="15" customHeight="1">
      <c r="A8" s="59" t="s">
        <v>70</v>
      </c>
      <c r="B8" s="81">
        <v>1465</v>
      </c>
      <c r="D8" s="81">
        <v>1845</v>
      </c>
      <c r="E8" s="81">
        <v>2620</v>
      </c>
      <c r="F8" s="81">
        <v>3380</v>
      </c>
    </row>
    <row r="9" spans="1:6" ht="19.5" customHeight="1">
      <c r="A9" s="59" t="s">
        <v>71</v>
      </c>
      <c r="B9" s="82"/>
      <c r="D9" s="82"/>
      <c r="E9" s="82"/>
      <c r="F9" s="82"/>
    </row>
    <row r="10" spans="1:6" ht="15" customHeight="1">
      <c r="A10" s="59" t="s">
        <v>63</v>
      </c>
      <c r="B10" s="83">
        <v>749</v>
      </c>
      <c r="D10" s="82">
        <v>665</v>
      </c>
      <c r="E10" s="82">
        <v>1016</v>
      </c>
      <c r="F10" s="82">
        <v>1368</v>
      </c>
    </row>
    <row r="11" spans="1:6" ht="15" customHeight="1">
      <c r="A11" s="59" t="s">
        <v>72</v>
      </c>
      <c r="B11" s="83">
        <v>-115</v>
      </c>
      <c r="D11" s="82">
        <v>-83</v>
      </c>
      <c r="E11" s="82">
        <v>-83</v>
      </c>
      <c r="F11" s="82">
        <v>-83</v>
      </c>
    </row>
    <row r="12" spans="1:6" ht="15" customHeight="1">
      <c r="A12" s="59" t="s">
        <v>73</v>
      </c>
      <c r="B12" s="83">
        <v>-346</v>
      </c>
      <c r="D12" s="82">
        <v>-381</v>
      </c>
      <c r="E12" s="82">
        <v>-566</v>
      </c>
      <c r="F12" s="82">
        <v>-743</v>
      </c>
    </row>
    <row r="13" spans="1:6" ht="15" customHeight="1">
      <c r="A13" s="59" t="s">
        <v>100</v>
      </c>
      <c r="B13" s="83">
        <v>0</v>
      </c>
      <c r="D13" s="82">
        <v>0</v>
      </c>
      <c r="E13" s="82">
        <v>1</v>
      </c>
      <c r="F13" s="82">
        <v>1</v>
      </c>
    </row>
    <row r="14" spans="1:6" ht="15" customHeight="1">
      <c r="A14" s="59" t="s">
        <v>74</v>
      </c>
      <c r="B14" s="84">
        <v>27</v>
      </c>
      <c r="D14" s="85">
        <v>24</v>
      </c>
      <c r="E14" s="85">
        <v>35</v>
      </c>
      <c r="F14" s="85">
        <v>49</v>
      </c>
    </row>
    <row r="15" spans="1:6" ht="19.5" customHeight="1">
      <c r="A15" s="72" t="s">
        <v>75</v>
      </c>
      <c r="B15" s="82">
        <v>1780</v>
      </c>
      <c r="D15" s="82">
        <f>SUM(D8:D14)</f>
        <v>2070</v>
      </c>
      <c r="E15" s="82">
        <f>SUM(E8:E14)</f>
        <v>3023</v>
      </c>
      <c r="F15" s="82">
        <f>SUM(F8:F14)</f>
        <v>3972</v>
      </c>
    </row>
    <row r="16" spans="1:6" ht="19.5" customHeight="1">
      <c r="A16" s="59" t="s">
        <v>76</v>
      </c>
      <c r="B16" s="83">
        <v>1088</v>
      </c>
      <c r="D16" s="82">
        <v>-1215</v>
      </c>
      <c r="E16" s="82">
        <v>-2475</v>
      </c>
      <c r="F16" s="82">
        <v>-2495</v>
      </c>
    </row>
    <row r="17" spans="1:6" ht="15" customHeight="1">
      <c r="A17" s="59" t="s">
        <v>77</v>
      </c>
      <c r="B17" s="83">
        <v>531</v>
      </c>
      <c r="D17" s="82">
        <v>526</v>
      </c>
      <c r="E17" s="82">
        <v>-163</v>
      </c>
      <c r="F17" s="82">
        <v>-535</v>
      </c>
    </row>
    <row r="18" spans="1:6" ht="15" customHeight="1">
      <c r="A18" s="59" t="s">
        <v>78</v>
      </c>
      <c r="B18" s="84">
        <v>18</v>
      </c>
      <c r="D18" s="85">
        <v>280</v>
      </c>
      <c r="E18" s="85">
        <v>710</v>
      </c>
      <c r="F18" s="85">
        <v>-130</v>
      </c>
    </row>
    <row r="19" spans="1:6" ht="19.5" customHeight="1">
      <c r="A19" s="72" t="s">
        <v>79</v>
      </c>
      <c r="B19" s="82">
        <v>3417</v>
      </c>
      <c r="D19" s="82">
        <f>SUM(D15:D18)</f>
        <v>1661</v>
      </c>
      <c r="E19" s="82">
        <f>SUM(E15:E18)</f>
        <v>1095</v>
      </c>
      <c r="F19" s="82">
        <f>SUM(F15:F18)</f>
        <v>812</v>
      </c>
    </row>
    <row r="20" spans="1:6" ht="19.5" customHeight="1">
      <c r="A20" s="59" t="s">
        <v>101</v>
      </c>
      <c r="B20" s="83">
        <v>0</v>
      </c>
      <c r="D20" s="82">
        <v>65</v>
      </c>
      <c r="E20" s="82">
        <v>65</v>
      </c>
      <c r="F20" s="82">
        <v>65</v>
      </c>
    </row>
    <row r="21" spans="1:6" ht="15" customHeight="1">
      <c r="A21" s="59" t="s">
        <v>80</v>
      </c>
      <c r="B21" s="83">
        <v>-383</v>
      </c>
      <c r="D21" s="82">
        <v>-550</v>
      </c>
      <c r="E21" s="82">
        <v>-642</v>
      </c>
      <c r="F21" s="82">
        <v>-678</v>
      </c>
    </row>
    <row r="22" spans="1:6" ht="15" customHeight="1">
      <c r="A22" s="59" t="s">
        <v>81</v>
      </c>
      <c r="B22" s="84">
        <v>0</v>
      </c>
      <c r="D22" s="85">
        <v>-5</v>
      </c>
      <c r="E22" s="85">
        <v>-5</v>
      </c>
      <c r="F22" s="85">
        <v>-5</v>
      </c>
    </row>
    <row r="23" spans="1:6" ht="19.5" customHeight="1">
      <c r="A23" s="72" t="s">
        <v>82</v>
      </c>
      <c r="B23" s="59">
        <v>3034</v>
      </c>
      <c r="D23" s="59">
        <f>SUM(D19:D22)</f>
        <v>1171</v>
      </c>
      <c r="E23" s="59">
        <f>SUM(E19:E22)</f>
        <v>513</v>
      </c>
      <c r="F23" s="59">
        <f>SUM(F19:F22)</f>
        <v>194</v>
      </c>
    </row>
    <row r="25" ht="19.5" customHeight="1">
      <c r="A25" s="72" t="s">
        <v>102</v>
      </c>
    </row>
    <row r="26" spans="1:6" ht="19.5" customHeight="1">
      <c r="A26" s="59" t="s">
        <v>103</v>
      </c>
      <c r="B26" s="86">
        <v>-6</v>
      </c>
      <c r="D26" s="81">
        <v>48</v>
      </c>
      <c r="E26" s="81">
        <v>48</v>
      </c>
      <c r="F26" s="81">
        <v>0</v>
      </c>
    </row>
    <row r="27" spans="1:6" ht="15" customHeight="1">
      <c r="A27" s="59" t="s">
        <v>104</v>
      </c>
      <c r="B27" s="83">
        <v>0</v>
      </c>
      <c r="D27" s="82">
        <v>0</v>
      </c>
      <c r="E27" s="82">
        <v>0</v>
      </c>
      <c r="F27" s="82">
        <v>0</v>
      </c>
    </row>
    <row r="28" spans="1:6" ht="15" customHeight="1">
      <c r="A28" s="59" t="s">
        <v>83</v>
      </c>
      <c r="B28" s="83">
        <v>346</v>
      </c>
      <c r="D28" s="82">
        <v>381</v>
      </c>
      <c r="E28" s="82">
        <v>566</v>
      </c>
      <c r="F28" s="82">
        <v>743</v>
      </c>
    </row>
    <row r="29" spans="1:6" ht="15" customHeight="1">
      <c r="A29" s="59" t="s">
        <v>84</v>
      </c>
      <c r="B29" s="83">
        <v>115</v>
      </c>
      <c r="D29" s="82">
        <v>87</v>
      </c>
      <c r="E29" s="82">
        <v>87</v>
      </c>
      <c r="F29" s="82">
        <v>87</v>
      </c>
    </row>
    <row r="30" spans="1:6" ht="15" customHeight="1">
      <c r="A30" s="59" t="s">
        <v>85</v>
      </c>
      <c r="B30" s="84">
        <v>-1211</v>
      </c>
      <c r="D30" s="85">
        <v>-481</v>
      </c>
      <c r="E30" s="85">
        <v>-669</v>
      </c>
      <c r="F30" s="85">
        <v>-913</v>
      </c>
    </row>
    <row r="31" spans="1:6" ht="19.5" customHeight="1">
      <c r="A31" s="72" t="s">
        <v>86</v>
      </c>
      <c r="B31" s="59">
        <v>-756</v>
      </c>
      <c r="D31" s="59">
        <f>SUM(D26:D30)</f>
        <v>35</v>
      </c>
      <c r="E31" s="59">
        <f>SUM(E26:E30)</f>
        <v>32</v>
      </c>
      <c r="F31" s="59">
        <f>SUM(F26:F30)</f>
        <v>-83</v>
      </c>
    </row>
    <row r="33" ht="19.5" customHeight="1">
      <c r="A33" s="72" t="s">
        <v>87</v>
      </c>
    </row>
    <row r="34" spans="1:6" ht="19.5" customHeight="1">
      <c r="A34" s="59" t="s">
        <v>105</v>
      </c>
      <c r="B34" s="86">
        <v>0</v>
      </c>
      <c r="D34" s="81">
        <v>0</v>
      </c>
      <c r="E34" s="81">
        <v>-1640</v>
      </c>
      <c r="F34" s="81">
        <v>-1640</v>
      </c>
    </row>
    <row r="35" spans="1:6" ht="15" customHeight="1">
      <c r="A35" s="59" t="s">
        <v>88</v>
      </c>
      <c r="B35" s="83">
        <v>0</v>
      </c>
      <c r="D35" s="82">
        <v>0</v>
      </c>
      <c r="E35" s="82">
        <v>0</v>
      </c>
      <c r="F35" s="82">
        <v>0</v>
      </c>
    </row>
    <row r="36" spans="1:6" ht="15" customHeight="1">
      <c r="A36" s="59" t="s">
        <v>89</v>
      </c>
      <c r="B36" s="84">
        <v>0</v>
      </c>
      <c r="D36" s="85">
        <v>0</v>
      </c>
      <c r="E36" s="85">
        <v>0</v>
      </c>
      <c r="F36" s="85">
        <v>0</v>
      </c>
    </row>
    <row r="37" spans="1:6" ht="19.5" customHeight="1">
      <c r="A37" s="72" t="s">
        <v>90</v>
      </c>
      <c r="B37" s="96">
        <v>0</v>
      </c>
      <c r="D37" s="96">
        <f>SUM(D34:D36)</f>
        <v>0</v>
      </c>
      <c r="E37" s="96">
        <f>SUM(E34:E36)</f>
        <v>-1640</v>
      </c>
      <c r="F37" s="96">
        <f>SUM(F34:F36)</f>
        <v>-1640</v>
      </c>
    </row>
    <row r="38" spans="1:6" ht="19.5" customHeight="1">
      <c r="A38" s="72" t="s">
        <v>91</v>
      </c>
      <c r="B38" s="59">
        <v>2278</v>
      </c>
      <c r="D38" s="59">
        <f>+D23+D31+D37</f>
        <v>1206</v>
      </c>
      <c r="E38" s="59">
        <f>+E23+E31+E37</f>
        <v>-1095</v>
      </c>
      <c r="F38" s="59">
        <f>+F23+F31+F37</f>
        <v>-1529</v>
      </c>
    </row>
    <row r="39" spans="1:6" ht="19.5" customHeight="1">
      <c r="A39" s="72" t="s">
        <v>92</v>
      </c>
      <c r="B39" s="59">
        <v>19802</v>
      </c>
      <c r="D39" s="59">
        <v>21331</v>
      </c>
      <c r="E39" s="59">
        <v>21331</v>
      </c>
      <c r="F39" s="59">
        <v>21331</v>
      </c>
    </row>
    <row r="40" spans="1:6" ht="19.5" customHeight="1">
      <c r="A40" s="59" t="s">
        <v>106</v>
      </c>
      <c r="B40" s="59">
        <v>6</v>
      </c>
      <c r="D40" s="59">
        <v>-48</v>
      </c>
      <c r="E40" s="59">
        <v>-48</v>
      </c>
      <c r="F40" s="59">
        <v>0</v>
      </c>
    </row>
    <row r="41" spans="1:6" ht="19.5" customHeight="1" thickBot="1">
      <c r="A41" s="72" t="s">
        <v>124</v>
      </c>
      <c r="B41" s="95">
        <v>22086</v>
      </c>
      <c r="D41" s="95">
        <f>SUM(D38:D40)</f>
        <v>22489</v>
      </c>
      <c r="E41" s="95">
        <f>SUM(E38:E40)</f>
        <v>20188</v>
      </c>
      <c r="F41" s="95">
        <f>SUM(F38:F40)</f>
        <v>19802</v>
      </c>
    </row>
    <row r="42" ht="15" customHeight="1" thickTop="1"/>
    <row r="43" ht="19.5" customHeight="1">
      <c r="A43" s="72" t="s">
        <v>93</v>
      </c>
    </row>
    <row r="44" spans="1:6" ht="15" customHeight="1">
      <c r="A44" s="59" t="s">
        <v>94</v>
      </c>
      <c r="B44" s="59">
        <v>3049</v>
      </c>
      <c r="D44" s="59">
        <v>489</v>
      </c>
      <c r="E44" s="59">
        <v>188</v>
      </c>
      <c r="F44" s="59">
        <v>802</v>
      </c>
    </row>
    <row r="45" spans="1:6" ht="15" customHeight="1">
      <c r="A45" s="59" t="s">
        <v>95</v>
      </c>
      <c r="B45" s="59">
        <v>19037</v>
      </c>
      <c r="D45" s="59">
        <v>22000</v>
      </c>
      <c r="E45" s="59">
        <v>20000</v>
      </c>
      <c r="F45" s="59">
        <v>19000</v>
      </c>
    </row>
    <row r="46" spans="2:6" ht="19.5" customHeight="1" thickBot="1">
      <c r="B46" s="95">
        <v>22086</v>
      </c>
      <c r="D46" s="95">
        <f>+D45+D44</f>
        <v>22489</v>
      </c>
      <c r="E46" s="95">
        <f>+E45+E44</f>
        <v>20188</v>
      </c>
      <c r="F46" s="95">
        <f>+F45+F44</f>
        <v>19802</v>
      </c>
    </row>
    <row r="47" spans="2:6" ht="15.75" customHeight="1" thickTop="1">
      <c r="B47" s="65"/>
      <c r="D47" s="65"/>
      <c r="E47" s="65"/>
      <c r="F47" s="65"/>
    </row>
    <row r="48" spans="1:6" ht="13.5" customHeight="1">
      <c r="A48" s="57" t="s">
        <v>96</v>
      </c>
      <c r="B48" s="65"/>
      <c r="D48" s="65"/>
      <c r="E48" s="65"/>
      <c r="F48" s="65"/>
    </row>
    <row r="49" spans="1:6" ht="13.5" customHeight="1">
      <c r="A49" s="57" t="s">
        <v>99</v>
      </c>
      <c r="B49" s="65"/>
      <c r="D49" s="65"/>
      <c r="E49" s="65"/>
      <c r="F49" s="65"/>
    </row>
    <row r="50" s="65" customFormat="1" ht="15" customHeight="1">
      <c r="B50" s="88"/>
    </row>
    <row r="51" s="65" customFormat="1" ht="15" customHeight="1">
      <c r="B51" s="88"/>
    </row>
    <row r="52" s="65" customFormat="1" ht="15" customHeight="1"/>
    <row r="53" s="65" customFormat="1" ht="15" customHeight="1"/>
    <row r="54" s="65" customFormat="1" ht="15" customHeight="1">
      <c r="B54" s="88"/>
    </row>
    <row r="55" s="65" customFormat="1" ht="15" customHeight="1">
      <c r="B55" s="88"/>
    </row>
    <row r="56" s="65" customFormat="1" ht="15" customHeight="1">
      <c r="B56" s="88"/>
    </row>
    <row r="57" s="65" customFormat="1" ht="15" customHeight="1">
      <c r="B57" s="88"/>
    </row>
    <row r="58" s="65" customFormat="1" ht="15" customHeight="1">
      <c r="B58" s="88"/>
    </row>
    <row r="59" s="65" customFormat="1" ht="15" customHeight="1">
      <c r="B59" s="88"/>
    </row>
    <row r="60" s="65" customFormat="1" ht="15" customHeight="1">
      <c r="B60" s="88"/>
    </row>
    <row r="61" s="65" customFormat="1" ht="15" customHeight="1">
      <c r="B61" s="88"/>
    </row>
    <row r="62" s="65" customFormat="1" ht="15" customHeight="1">
      <c r="B62" s="88"/>
    </row>
    <row r="63" s="65" customFormat="1" ht="15" customHeight="1">
      <c r="B63" s="88"/>
    </row>
    <row r="64" s="65" customFormat="1" ht="15" customHeight="1">
      <c r="B64" s="88"/>
    </row>
    <row r="65" s="65" customFormat="1" ht="15" customHeight="1">
      <c r="B65" s="88"/>
    </row>
    <row r="66" s="65" customFormat="1" ht="15" customHeight="1">
      <c r="B66" s="88"/>
    </row>
    <row r="67" s="65" customFormat="1" ht="15" customHeight="1">
      <c r="B67" s="88"/>
    </row>
    <row r="68" s="65" customFormat="1" ht="15" customHeight="1">
      <c r="B68" s="88"/>
    </row>
    <row r="69" s="65" customFormat="1" ht="15" customHeight="1">
      <c r="B69" s="88"/>
    </row>
    <row r="70" s="65" customFormat="1" ht="15" customHeight="1">
      <c r="B70" s="88"/>
    </row>
    <row r="71" s="65" customFormat="1" ht="15" customHeight="1"/>
    <row r="72" s="65" customFormat="1" ht="15" customHeight="1">
      <c r="B72" s="87"/>
    </row>
    <row r="73" s="65" customFormat="1" ht="15" customHeight="1">
      <c r="B73" s="87"/>
    </row>
    <row r="74" s="65" customFormat="1" ht="15" customHeight="1">
      <c r="B74" s="87"/>
    </row>
    <row r="75" s="65" customFormat="1" ht="15" customHeight="1"/>
    <row r="76" s="65" customFormat="1" ht="15" customHeight="1"/>
    <row r="77" s="65" customFormat="1" ht="15" customHeight="1"/>
    <row r="78" s="65" customFormat="1" ht="15" customHeight="1"/>
    <row r="79" s="65" customFormat="1" ht="15" customHeight="1"/>
    <row r="80" s="65" customFormat="1" ht="15" customHeight="1"/>
    <row r="81" s="65" customFormat="1" ht="15" customHeight="1"/>
    <row r="82" s="65" customFormat="1" ht="15" customHeight="1"/>
    <row r="83" s="65" customFormat="1" ht="15" customHeight="1"/>
    <row r="84" s="65" customFormat="1" ht="15" customHeight="1"/>
    <row r="85" s="65" customFormat="1" ht="15" customHeight="1"/>
    <row r="86" s="65" customFormat="1" ht="15" customHeight="1"/>
    <row r="87" s="65" customFormat="1" ht="15" customHeight="1"/>
    <row r="88" s="65" customFormat="1" ht="15" customHeight="1"/>
    <row r="89" s="65" customFormat="1" ht="15" customHeight="1"/>
    <row r="90" s="65" customFormat="1" ht="15" customHeight="1"/>
    <row r="91" s="65" customFormat="1" ht="15" customHeight="1"/>
    <row r="92" s="65" customFormat="1" ht="15" customHeight="1"/>
    <row r="93" s="65" customFormat="1" ht="15" customHeight="1"/>
    <row r="94" s="65" customFormat="1" ht="15" customHeight="1"/>
    <row r="95" s="65" customFormat="1" ht="15" customHeight="1"/>
    <row r="96" s="65" customFormat="1" ht="15" customHeight="1"/>
    <row r="97" s="65" customFormat="1" ht="15" customHeight="1"/>
    <row r="98" s="65" customFormat="1" ht="15" customHeight="1"/>
    <row r="99" s="65" customFormat="1" ht="15" customHeight="1"/>
    <row r="100" s="65" customFormat="1" ht="15" customHeight="1"/>
    <row r="101" s="65" customFormat="1" ht="15" customHeight="1"/>
    <row r="102" s="65" customFormat="1" ht="15" customHeight="1"/>
    <row r="103" s="65" customFormat="1" ht="15" customHeight="1"/>
    <row r="104" s="65" customFormat="1" ht="15" customHeight="1"/>
    <row r="105" s="65" customFormat="1" ht="15" customHeight="1"/>
  </sheetData>
  <conditionalFormatting sqref="B50:F50">
    <cfRule type="cellIs" priority="1" dxfId="0" operator="equal" stopIfTrue="1">
      <formula>0</formula>
    </cfRule>
  </conditionalFormatting>
  <printOptions/>
  <pageMargins left="0.5" right="0.5" top="0.25" bottom="0" header="0.5" footer="0.25"/>
  <pageSetup horizontalDpi="180" verticalDpi="180" orientation="portrait" paperSize="9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Amy</cp:lastModifiedBy>
  <cp:lastPrinted>2005-08-02T07:29:32Z</cp:lastPrinted>
  <dcterms:created xsi:type="dcterms:W3CDTF">2004-03-03T07:13:25Z</dcterms:created>
  <dcterms:modified xsi:type="dcterms:W3CDTF">2005-08-19T06:26:12Z</dcterms:modified>
  <cp:category/>
  <cp:version/>
  <cp:contentType/>
  <cp:contentStatus/>
</cp:coreProperties>
</file>